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883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<sst xmlns="http://schemas.openxmlformats.org/spreadsheetml/2006/main" count="134" uniqueCount="73">
  <si>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</si>
  <si>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</si>
  <si>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</si>
  <si>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</si>
  <si>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</si>
  <si>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</si>
  <si>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</si>
  <si>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</si>
  <si>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</si>
  <si>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</si>
  <si>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</si>
  <si>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</si>
  <si>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</si>
  <si>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</si>
  <si>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</si>
  <si>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</si>
  <si>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</si>
  <si>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</si>
  <si>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</si>
  <si>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</si>
  <si>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</si>
  <si>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</si>
  <si>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</si>
  <si>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</si>
  <si>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</si>
  <si>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</si>
  <si>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</si>
  <si>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</si>
  <si>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</si>
  <si>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</si>
  <si>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</si>
  <si>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</si>
  <si>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</si>
  <si>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</si>
  <si>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</si>
  <si>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</si>
  <si>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</si>
  <si>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</si>
  <si>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</si>
  <si>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</si>
  <si>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</si>
  <si>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</si>
  <si>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</si>
  <si>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</si>
  <si>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2018 рік</t>
  </si>
  <si>
    <t>0200000</t>
  </si>
  <si>
    <t>0210000</t>
  </si>
  <si>
    <t>Новгород-Сіверська районна державна адміністрація Чернігівської області</t>
  </si>
  <si>
    <t>Н.П. Громова</t>
  </si>
  <si>
    <t>Р.М. Веремієнко</t>
  </si>
  <si>
    <t>грн</t>
  </si>
  <si>
    <t>од.</t>
  </si>
  <si>
    <t>розрахунок</t>
  </si>
  <si>
    <t>%</t>
  </si>
  <si>
    <t>осіб</t>
  </si>
  <si>
    <t>календарний план</t>
  </si>
  <si>
    <t>1060</t>
  </si>
  <si>
    <t>0218830</t>
  </si>
  <si>
    <t>Довгострокові кредити індивідуальним забудовникам житла на селі  та їх повернення</t>
  </si>
  <si>
    <t>Відхилення між наданими кредитами та затвердженими сумами у паспорті бюджетної програми незначні, причина - в  округлені планових показників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</si>
  <si>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</si>
  <si>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Районна Програма підтримки індивідуального житлового будівництва та розвитку особистого селянського господарства „Власний дім” на 2016 – 2020 роки</t>
  </si>
  <si>
    <t>Кількість укладених договорів, за якими необхідно погашати відсотки</t>
  </si>
  <si>
    <t>Кількість громадян, які перебувають на обліку</t>
  </si>
  <si>
    <t>Кількість укладених договорів, за якими планується здійснювати обслуговування кредитів</t>
  </si>
  <si>
    <t>середні витрати на обслуговування одного кредитного договору</t>
  </si>
  <si>
    <t>питома вага кількості договорів, за якими у звітному році здійснювалося  обслуговування кредитів, до загальної кількості укладених договорів</t>
  </si>
  <si>
    <t xml:space="preserve"> </t>
  </si>
  <si>
    <t>питома вага коштів, сплачених за обслуговування кредитів до загального обсягу коштів, які необхідно було сплатити  за обслуговування укладених договорів</t>
  </si>
  <si>
    <t>динаміка кількості договорів по обслуговуванню кредитів порівняно з попереднім роком</t>
  </si>
  <si>
    <t>Здійснення виплат, пов'язаних з поверненням пільгових довгострокових кредитів, наданих на будівництво (придбання) житла</t>
  </si>
  <si>
    <t>Причини відхилення - в  округлені планових показників</t>
  </si>
  <si>
    <t>Сума наданих кредитів майже рівна затвердженим сумам у паспорті бюджетної програми, причина незначих відхилень в  округлені планових показників.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</si>
</sst>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3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2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justify"/>
    </xf>
    <xf numFmtId="0" fontId="49" fillId="0" borderId="14" xfId="0" applyFont="1" applyBorder="1" applyAlignment="1">
      <alignment horizontal="center" vertical="justify"/>
    </xf>
    <xf numFmtId="0" fontId="49" fillId="0" borderId="15" xfId="0" applyFont="1" applyBorder="1" applyAlignment="1">
      <alignment horizontal="center" vertical="justify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justify"/>
    </xf>
    <xf numFmtId="0" fontId="50" fillId="0" borderId="14" xfId="0" applyFont="1" applyBorder="1" applyAlignment="1">
      <alignment horizontal="center" vertical="justify"/>
    </xf>
    <xf numFmtId="0" fontId="50" fillId="0" borderId="15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61">
      <selection activeCell="M30" sqref="M30"/>
    </sheetView>
  </sheetViews>
  <sheetFormatPr defaultColWidth="13.7109375" defaultRowHeight="15"/>
  <cols>
    <col min="1" max="1" width="5.8515625" style="0" customWidth="1"/>
    <col min="2" max="2" width="24.57421875" style="0" customWidth="1"/>
    <col min="3" max="3" width="12.28125" style="0" customWidth="1"/>
    <col min="4" max="4" width="14.8515625" style="0" customWidth="1"/>
  </cols>
  <sheetData>
    <row r="1" spans="1:13" ht="18.75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8.75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9" customFormat="1" ht="18.75">
      <c r="A4" s="32" t="s">
        <v>0</v>
      </c>
      <c r="B4" s="7" t="s">
        <v>45</v>
      </c>
      <c r="C4" s="8"/>
      <c r="E4" s="43" t="s">
        <v>47</v>
      </c>
      <c r="F4" s="43"/>
      <c r="G4" s="43"/>
      <c r="H4" s="43"/>
      <c r="I4" s="43"/>
      <c r="J4" s="43"/>
      <c r="K4" s="43"/>
      <c r="L4" s="43"/>
      <c r="M4" s="43"/>
    </row>
    <row r="5" spans="1:13" ht="15" customHeight="1">
      <c r="A5" s="32"/>
      <c r="B5" s="20" t="s">
        <v>1</v>
      </c>
      <c r="C5" s="21"/>
      <c r="E5" s="31" t="s">
        <v>22</v>
      </c>
      <c r="F5" s="31"/>
      <c r="G5" s="31"/>
      <c r="H5" s="31"/>
      <c r="I5" s="31"/>
      <c r="J5" s="31"/>
      <c r="K5" s="31"/>
      <c r="L5" s="31"/>
      <c r="M5" s="31"/>
    </row>
    <row r="6" spans="1:13" s="9" customFormat="1" ht="18.75">
      <c r="A6" s="32" t="s">
        <v>2</v>
      </c>
      <c r="B6" s="7" t="s">
        <v>46</v>
      </c>
      <c r="C6" s="8"/>
      <c r="E6" s="43" t="s">
        <v>47</v>
      </c>
      <c r="F6" s="43"/>
      <c r="G6" s="43"/>
      <c r="H6" s="43"/>
      <c r="I6" s="43"/>
      <c r="J6" s="43"/>
      <c r="K6" s="43"/>
      <c r="L6" s="43"/>
      <c r="M6" s="43"/>
    </row>
    <row r="7" spans="1:13" ht="15" customHeight="1">
      <c r="A7" s="32"/>
      <c r="B7" s="20" t="s">
        <v>1</v>
      </c>
      <c r="C7" s="21"/>
      <c r="E7" s="45" t="s">
        <v>21</v>
      </c>
      <c r="F7" s="45"/>
      <c r="G7" s="45"/>
      <c r="H7" s="45"/>
      <c r="I7" s="45"/>
      <c r="J7" s="45"/>
      <c r="K7" s="45"/>
      <c r="L7" s="45"/>
      <c r="M7" s="45"/>
    </row>
    <row r="8" spans="1:13" s="9" customFormat="1" ht="18.75">
      <c r="A8" s="32" t="s">
        <v>3</v>
      </c>
      <c r="B8" s="7" t="s">
        <v>57</v>
      </c>
      <c r="C8" s="7" t="s">
        <v>56</v>
      </c>
      <c r="E8" s="43" t="s">
        <v>58</v>
      </c>
      <c r="F8" s="43"/>
      <c r="G8" s="43"/>
      <c r="H8" s="43"/>
      <c r="I8" s="43"/>
      <c r="J8" s="43"/>
      <c r="K8" s="43"/>
      <c r="L8" s="43"/>
      <c r="M8" s="43"/>
    </row>
    <row r="9" spans="1:13" ht="15" customHeight="1">
      <c r="A9" s="32"/>
      <c r="B9" s="3" t="s">
        <v>1</v>
      </c>
      <c r="C9" s="3" t="s">
        <v>4</v>
      </c>
      <c r="E9" s="31" t="s">
        <v>23</v>
      </c>
      <c r="F9" s="31"/>
      <c r="G9" s="31"/>
      <c r="H9" s="31"/>
      <c r="I9" s="31"/>
      <c r="J9" s="31"/>
      <c r="K9" s="31"/>
      <c r="L9" s="31"/>
      <c r="M9" s="31"/>
    </row>
    <row r="10" spans="1:6" ht="33.75" customHeight="1">
      <c r="A10" s="32" t="s">
        <v>5</v>
      </c>
      <c r="B10" s="30" t="s">
        <v>25</v>
      </c>
      <c r="C10" s="30"/>
      <c r="D10" s="30"/>
      <c r="E10" s="30"/>
      <c r="F10" s="30"/>
    </row>
    <row r="11" spans="1:4" ht="15.75">
      <c r="A11" s="32"/>
      <c r="B11" s="29" t="s">
        <v>10</v>
      </c>
      <c r="C11" s="29"/>
      <c r="D11" s="29"/>
    </row>
    <row r="12" spans="2:10" ht="15.75">
      <c r="B12" s="33" t="s">
        <v>26</v>
      </c>
      <c r="C12" s="33"/>
      <c r="D12" s="33"/>
      <c r="E12" s="33" t="s">
        <v>27</v>
      </c>
      <c r="F12" s="33"/>
      <c r="G12" s="33"/>
      <c r="H12" s="33" t="s">
        <v>28</v>
      </c>
      <c r="I12" s="33"/>
      <c r="J12" s="33"/>
    </row>
    <row r="13" spans="2:10" ht="31.5">
      <c r="B13" s="22" t="s">
        <v>29</v>
      </c>
      <c r="C13" s="22" t="s">
        <v>30</v>
      </c>
      <c r="D13" s="22" t="s">
        <v>31</v>
      </c>
      <c r="E13" s="22" t="s">
        <v>29</v>
      </c>
      <c r="F13" s="22" t="s">
        <v>30</v>
      </c>
      <c r="G13" s="22" t="s">
        <v>31</v>
      </c>
      <c r="H13" s="22" t="s">
        <v>29</v>
      </c>
      <c r="I13" s="22" t="s">
        <v>30</v>
      </c>
      <c r="J13" s="22" t="s">
        <v>31</v>
      </c>
    </row>
    <row r="14" spans="2:10" ht="15.75">
      <c r="B14" s="22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</row>
    <row r="15" spans="2:10" ht="21" customHeight="1">
      <c r="B15" s="24">
        <v>25000</v>
      </c>
      <c r="C15" s="24">
        <v>27100</v>
      </c>
      <c r="D15" s="24">
        <f>B15+C15</f>
        <v>52100</v>
      </c>
      <c r="E15" s="11">
        <v>25000</v>
      </c>
      <c r="F15" s="24">
        <v>27063.02</v>
      </c>
      <c r="G15" s="11">
        <f>E15+F15</f>
        <v>52063.020000000004</v>
      </c>
      <c r="H15" s="11">
        <f>E15-B15</f>
        <v>0</v>
      </c>
      <c r="I15" s="24">
        <f>F15-C15</f>
        <v>-36.97999999999956</v>
      </c>
      <c r="J15" s="11">
        <f>H15+I15</f>
        <v>-36.97999999999956</v>
      </c>
    </row>
    <row r="16" ht="15.75">
      <c r="A16" s="2"/>
    </row>
    <row r="17" spans="1:13" ht="15.75">
      <c r="A17" s="32" t="s">
        <v>6</v>
      </c>
      <c r="B17" s="30" t="s">
        <v>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2" ht="15.75">
      <c r="A18" s="32"/>
      <c r="B18" s="21" t="s">
        <v>10</v>
      </c>
    </row>
    <row r="19" spans="1:11" ht="35.25" customHeight="1">
      <c r="A19" s="33" t="s">
        <v>40</v>
      </c>
      <c r="B19" s="33" t="s">
        <v>39</v>
      </c>
      <c r="C19" s="33" t="s">
        <v>26</v>
      </c>
      <c r="D19" s="33"/>
      <c r="E19" s="33"/>
      <c r="F19" s="33" t="s">
        <v>27</v>
      </c>
      <c r="G19" s="33"/>
      <c r="H19" s="33"/>
      <c r="I19" s="33" t="s">
        <v>28</v>
      </c>
      <c r="J19" s="33"/>
      <c r="K19" s="33"/>
    </row>
    <row r="20" spans="1:11" ht="31.5">
      <c r="A20" s="33"/>
      <c r="B20" s="33"/>
      <c r="C20" s="22" t="s">
        <v>29</v>
      </c>
      <c r="D20" s="22" t="s">
        <v>30</v>
      </c>
      <c r="E20" s="22" t="s">
        <v>31</v>
      </c>
      <c r="F20" s="22" t="s">
        <v>29</v>
      </c>
      <c r="G20" s="22" t="s">
        <v>30</v>
      </c>
      <c r="H20" s="22" t="s">
        <v>31</v>
      </c>
      <c r="I20" s="22" t="s">
        <v>29</v>
      </c>
      <c r="J20" s="22" t="s">
        <v>30</v>
      </c>
      <c r="K20" s="22" t="s">
        <v>31</v>
      </c>
    </row>
    <row r="21" spans="1:11" ht="15.75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87.75" customHeight="1">
      <c r="A22" s="22"/>
      <c r="B22" s="10" t="s">
        <v>60</v>
      </c>
      <c r="C22" s="24">
        <f aca="true" t="shared" si="0" ref="C22:K22">B15</f>
        <v>25000</v>
      </c>
      <c r="D22" s="24">
        <f t="shared" si="0"/>
        <v>27100</v>
      </c>
      <c r="E22" s="24">
        <f t="shared" si="0"/>
        <v>52100</v>
      </c>
      <c r="F22" s="24">
        <f t="shared" si="0"/>
        <v>25000</v>
      </c>
      <c r="G22" s="24">
        <f t="shared" si="0"/>
        <v>27063.02</v>
      </c>
      <c r="H22" s="24">
        <f t="shared" si="0"/>
        <v>52063.020000000004</v>
      </c>
      <c r="I22" s="24">
        <f t="shared" si="0"/>
        <v>0</v>
      </c>
      <c r="J22" s="24">
        <f t="shared" si="0"/>
        <v>-36.97999999999956</v>
      </c>
      <c r="K22" s="24">
        <f t="shared" si="0"/>
        <v>-36.97999999999956</v>
      </c>
    </row>
    <row r="23" spans="1:11" ht="71.25" customHeight="1">
      <c r="A23" s="27"/>
      <c r="B23" s="10" t="s">
        <v>70</v>
      </c>
      <c r="C23" s="24"/>
      <c r="D23" s="24">
        <v>-27100</v>
      </c>
      <c r="E23" s="24">
        <f>C23+D23</f>
        <v>-27100</v>
      </c>
      <c r="F23" s="24"/>
      <c r="G23" s="24">
        <v>-27063.02</v>
      </c>
      <c r="H23" s="24">
        <f>G23+F23</f>
        <v>-27063.02</v>
      </c>
      <c r="I23" s="24">
        <f>F23-C23</f>
        <v>0</v>
      </c>
      <c r="J23" s="24">
        <f>G23-D23</f>
        <v>36.97999999999956</v>
      </c>
      <c r="K23" s="24">
        <f>SUM(I23:J23)</f>
        <v>36.97999999999956</v>
      </c>
    </row>
    <row r="24" spans="1:11" ht="19.5" customHeight="1">
      <c r="A24" s="22"/>
      <c r="B24" s="4" t="s">
        <v>11</v>
      </c>
      <c r="C24" s="24">
        <f>SUM(C22:C23)</f>
        <v>25000</v>
      </c>
      <c r="D24" s="24">
        <f aca="true" t="shared" si="1" ref="D24:K24">SUM(D22:D23)</f>
        <v>0</v>
      </c>
      <c r="E24" s="24">
        <f t="shared" si="1"/>
        <v>25000</v>
      </c>
      <c r="F24" s="24">
        <f t="shared" si="1"/>
        <v>25000</v>
      </c>
      <c r="G24" s="24">
        <f t="shared" si="1"/>
        <v>0</v>
      </c>
      <c r="H24" s="24">
        <f t="shared" si="1"/>
        <v>25000.000000000004</v>
      </c>
      <c r="I24" s="24">
        <f t="shared" si="1"/>
        <v>0</v>
      </c>
      <c r="J24" s="24">
        <f t="shared" si="1"/>
        <v>0</v>
      </c>
      <c r="K24" s="24">
        <f t="shared" si="1"/>
        <v>0</v>
      </c>
    </row>
    <row r="25" spans="1:11" ht="25.5" customHeight="1">
      <c r="A25" s="33" t="s">
        <v>32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24" customHeight="1">
      <c r="A26" s="40" t="s">
        <v>59</v>
      </c>
      <c r="B26" s="41"/>
      <c r="C26" s="41"/>
      <c r="D26" s="41"/>
      <c r="E26" s="41"/>
      <c r="F26" s="41"/>
      <c r="G26" s="41"/>
      <c r="H26" s="41"/>
      <c r="I26" s="41"/>
      <c r="J26" s="41"/>
      <c r="K26" s="42"/>
    </row>
    <row r="27" ht="15.75">
      <c r="A27" s="2"/>
    </row>
    <row r="28" spans="1:13" ht="15.75">
      <c r="A28" s="32" t="s">
        <v>7</v>
      </c>
      <c r="B28" s="30" t="s">
        <v>33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2" ht="15.75">
      <c r="A29" s="32"/>
      <c r="B29" s="21" t="s">
        <v>10</v>
      </c>
    </row>
    <row r="30" spans="2:11" ht="15.75">
      <c r="B30" s="33" t="s">
        <v>12</v>
      </c>
      <c r="C30" s="33" t="s">
        <v>26</v>
      </c>
      <c r="D30" s="33"/>
      <c r="E30" s="33"/>
      <c r="F30" s="33" t="s">
        <v>27</v>
      </c>
      <c r="G30" s="33"/>
      <c r="H30" s="33"/>
      <c r="I30" s="33" t="s">
        <v>28</v>
      </c>
      <c r="J30" s="33"/>
      <c r="K30" s="33"/>
    </row>
    <row r="31" spans="2:11" ht="51" customHeight="1">
      <c r="B31" s="33"/>
      <c r="C31" s="22" t="s">
        <v>29</v>
      </c>
      <c r="D31" s="22" t="s">
        <v>30</v>
      </c>
      <c r="E31" s="22" t="s">
        <v>31</v>
      </c>
      <c r="F31" s="22" t="s">
        <v>29</v>
      </c>
      <c r="G31" s="22" t="s">
        <v>30</v>
      </c>
      <c r="H31" s="22" t="s">
        <v>31</v>
      </c>
      <c r="I31" s="22" t="s">
        <v>29</v>
      </c>
      <c r="J31" s="22" t="s">
        <v>30</v>
      </c>
      <c r="K31" s="22" t="s">
        <v>31</v>
      </c>
    </row>
    <row r="32" spans="2:11" ht="15.75">
      <c r="B32" s="22">
        <v>1</v>
      </c>
      <c r="C32" s="22">
        <v>2</v>
      </c>
      <c r="D32" s="22">
        <v>3</v>
      </c>
      <c r="E32" s="22">
        <v>4</v>
      </c>
      <c r="F32" s="22">
        <v>5</v>
      </c>
      <c r="G32" s="22">
        <v>6</v>
      </c>
      <c r="H32" s="22">
        <v>7</v>
      </c>
      <c r="I32" s="22">
        <v>8</v>
      </c>
      <c r="J32" s="22">
        <v>9</v>
      </c>
      <c r="K32" s="22">
        <v>10</v>
      </c>
    </row>
    <row r="33" spans="2:11" ht="81" customHeight="1">
      <c r="B33" s="12" t="s">
        <v>61</v>
      </c>
      <c r="C33" s="11">
        <f>B15</f>
        <v>25000</v>
      </c>
      <c r="D33" s="11">
        <f aca="true" t="shared" si="2" ref="D33:K33">C15</f>
        <v>27100</v>
      </c>
      <c r="E33" s="11">
        <f t="shared" si="2"/>
        <v>52100</v>
      </c>
      <c r="F33" s="11">
        <f t="shared" si="2"/>
        <v>25000</v>
      </c>
      <c r="G33" s="11">
        <f t="shared" si="2"/>
        <v>27063.02</v>
      </c>
      <c r="H33" s="11">
        <f t="shared" si="2"/>
        <v>52063.020000000004</v>
      </c>
      <c r="I33" s="11">
        <f t="shared" si="2"/>
        <v>0</v>
      </c>
      <c r="J33" s="11">
        <f t="shared" si="2"/>
        <v>-36.97999999999956</v>
      </c>
      <c r="K33" s="11">
        <f t="shared" si="2"/>
        <v>-36.97999999999956</v>
      </c>
    </row>
    <row r="34" spans="2:11" ht="15.75">
      <c r="B34" s="4" t="s">
        <v>11</v>
      </c>
      <c r="C34" s="11">
        <f>C33</f>
        <v>25000</v>
      </c>
      <c r="D34" s="11">
        <f aca="true" t="shared" si="3" ref="D34:K34">D33</f>
        <v>27100</v>
      </c>
      <c r="E34" s="11">
        <f t="shared" si="3"/>
        <v>52100</v>
      </c>
      <c r="F34" s="11">
        <f t="shared" si="3"/>
        <v>25000</v>
      </c>
      <c r="G34" s="11">
        <f t="shared" si="3"/>
        <v>27063.02</v>
      </c>
      <c r="H34" s="11">
        <f t="shared" si="3"/>
        <v>52063.020000000004</v>
      </c>
      <c r="I34" s="11">
        <f t="shared" si="3"/>
        <v>0</v>
      </c>
      <c r="J34" s="11">
        <f t="shared" si="3"/>
        <v>-36.97999999999956</v>
      </c>
      <c r="K34" s="11">
        <f t="shared" si="3"/>
        <v>-36.97999999999956</v>
      </c>
    </row>
    <row r="35" spans="2:11" ht="15.75">
      <c r="B35" s="33" t="s">
        <v>32</v>
      </c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38.25" customHeight="1">
      <c r="A36" s="2"/>
      <c r="B36" s="46" t="str">
        <f>A26</f>
        <v>Відхилення між наданими кредитами та затвердженими сумами у паспорті бюджетної програми незначні, причина - в  округлені планових показників</v>
      </c>
      <c r="C36" s="47"/>
      <c r="D36" s="47"/>
      <c r="E36" s="47"/>
      <c r="F36" s="47"/>
      <c r="G36" s="47"/>
      <c r="H36" s="47"/>
      <c r="I36" s="47"/>
      <c r="J36" s="47"/>
      <c r="K36" s="48"/>
    </row>
    <row r="37" ht="15.75">
      <c r="A37" s="2"/>
    </row>
    <row r="38" spans="1:13" ht="15.75">
      <c r="A38" s="19" t="s">
        <v>8</v>
      </c>
      <c r="B38" s="30" t="s">
        <v>34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ht="15.75">
      <c r="A39" s="2"/>
    </row>
    <row r="40" ht="15.75">
      <c r="A40" s="2"/>
    </row>
    <row r="41" spans="1:13" ht="31.5" customHeight="1">
      <c r="A41" s="33" t="s">
        <v>41</v>
      </c>
      <c r="B41" s="33" t="s">
        <v>35</v>
      </c>
      <c r="C41" s="33" t="s">
        <v>13</v>
      </c>
      <c r="D41" s="33" t="s">
        <v>14</v>
      </c>
      <c r="E41" s="33" t="s">
        <v>26</v>
      </c>
      <c r="F41" s="33"/>
      <c r="G41" s="33"/>
      <c r="H41" s="33" t="s">
        <v>36</v>
      </c>
      <c r="I41" s="33"/>
      <c r="J41" s="33"/>
      <c r="K41" s="33" t="s">
        <v>28</v>
      </c>
      <c r="L41" s="33"/>
      <c r="M41" s="33"/>
    </row>
    <row r="42" spans="1:13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31.5">
      <c r="A43" s="33"/>
      <c r="B43" s="33"/>
      <c r="C43" s="33"/>
      <c r="D43" s="33"/>
      <c r="E43" s="22" t="s">
        <v>29</v>
      </c>
      <c r="F43" s="22" t="s">
        <v>30</v>
      </c>
      <c r="G43" s="22" t="s">
        <v>31</v>
      </c>
      <c r="H43" s="22" t="s">
        <v>29</v>
      </c>
      <c r="I43" s="22" t="s">
        <v>30</v>
      </c>
      <c r="J43" s="22" t="s">
        <v>31</v>
      </c>
      <c r="K43" s="22" t="s">
        <v>29</v>
      </c>
      <c r="L43" s="22" t="s">
        <v>30</v>
      </c>
      <c r="M43" s="22" t="s">
        <v>31</v>
      </c>
    </row>
    <row r="44" spans="1:13" ht="15.75">
      <c r="A44" s="22">
        <v>1</v>
      </c>
      <c r="B44" s="22">
        <v>2</v>
      </c>
      <c r="C44" s="22">
        <v>3</v>
      </c>
      <c r="D44" s="22">
        <v>4</v>
      </c>
      <c r="E44" s="22">
        <v>5</v>
      </c>
      <c r="F44" s="22">
        <v>6</v>
      </c>
      <c r="G44" s="22">
        <v>7</v>
      </c>
      <c r="H44" s="22">
        <v>8</v>
      </c>
      <c r="I44" s="22">
        <v>9</v>
      </c>
      <c r="J44" s="22">
        <v>10</v>
      </c>
      <c r="K44" s="22">
        <v>11</v>
      </c>
      <c r="L44" s="22">
        <v>12</v>
      </c>
      <c r="M44" s="22">
        <v>13</v>
      </c>
    </row>
    <row r="45" spans="1:13" ht="15.75">
      <c r="A45" s="22">
        <v>1</v>
      </c>
      <c r="B45" s="4" t="s">
        <v>15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31.5">
      <c r="A46" s="22"/>
      <c r="B46" s="18" t="s">
        <v>63</v>
      </c>
      <c r="C46" s="25" t="s">
        <v>54</v>
      </c>
      <c r="D46" s="26" t="s">
        <v>55</v>
      </c>
      <c r="E46" s="4">
        <v>2</v>
      </c>
      <c r="F46" s="4">
        <v>0</v>
      </c>
      <c r="G46" s="4">
        <f>SUM(E46:F46)</f>
        <v>2</v>
      </c>
      <c r="H46" s="4">
        <v>2</v>
      </c>
      <c r="I46" s="4">
        <v>0</v>
      </c>
      <c r="J46" s="4">
        <f>SUM(H46:I46)</f>
        <v>2</v>
      </c>
      <c r="K46" s="4">
        <f>H46-E46</f>
        <v>0</v>
      </c>
      <c r="L46" s="4">
        <f>I46-F46</f>
        <v>0</v>
      </c>
      <c r="M46" s="4">
        <f>J46-G46</f>
        <v>0</v>
      </c>
    </row>
    <row r="47" spans="1:13" ht="53.25" customHeight="1">
      <c r="A47" s="22"/>
      <c r="B47" s="18" t="s">
        <v>62</v>
      </c>
      <c r="C47" s="22" t="s">
        <v>51</v>
      </c>
      <c r="D47" s="26" t="s">
        <v>55</v>
      </c>
      <c r="E47" s="4">
        <v>2</v>
      </c>
      <c r="F47" s="4"/>
      <c r="G47" s="4">
        <f>SUM(E47:F47)</f>
        <v>2</v>
      </c>
      <c r="H47" s="4">
        <v>2</v>
      </c>
      <c r="I47" s="4"/>
      <c r="J47" s="4">
        <f>SUM(H47:I47)</f>
        <v>2</v>
      </c>
      <c r="K47" s="4">
        <f>H47-E47</f>
        <v>0</v>
      </c>
      <c r="L47" s="4">
        <f>I47-F47</f>
        <v>0</v>
      </c>
      <c r="M47" s="4">
        <f>SUM(K47:L47)</f>
        <v>0</v>
      </c>
    </row>
    <row r="48" spans="1:13" ht="23.25" customHeight="1">
      <c r="A48" s="33" t="s">
        <v>37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22.5" customHeight="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6"/>
    </row>
    <row r="50" spans="1:13" ht="15.75">
      <c r="A50" s="22">
        <v>2</v>
      </c>
      <c r="B50" s="4" t="s">
        <v>16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57" customHeight="1">
      <c r="A51" s="22"/>
      <c r="B51" s="18" t="s">
        <v>64</v>
      </c>
      <c r="C51" s="22" t="s">
        <v>54</v>
      </c>
      <c r="D51" s="22" t="s">
        <v>55</v>
      </c>
      <c r="E51" s="4">
        <v>2</v>
      </c>
      <c r="F51" s="4"/>
      <c r="G51" s="4">
        <f>SUM(E51:F51)</f>
        <v>2</v>
      </c>
      <c r="H51" s="4">
        <v>2</v>
      </c>
      <c r="I51" s="4"/>
      <c r="J51" s="4">
        <f>H51+I51</f>
        <v>2</v>
      </c>
      <c r="K51" s="4">
        <f>H51-E51</f>
        <v>0</v>
      </c>
      <c r="L51" s="4"/>
      <c r="M51" s="4">
        <f>K51+L51</f>
        <v>0</v>
      </c>
    </row>
    <row r="52" spans="1:13" ht="15.75">
      <c r="A52" s="33" t="s">
        <v>37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6"/>
    </row>
    <row r="54" spans="1:13" ht="15.75">
      <c r="A54" s="22">
        <v>3</v>
      </c>
      <c r="B54" s="4" t="s">
        <v>17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42.75" customHeight="1">
      <c r="A55" s="22"/>
      <c r="B55" s="18" t="s">
        <v>65</v>
      </c>
      <c r="C55" s="22" t="s">
        <v>50</v>
      </c>
      <c r="D55" s="22" t="s">
        <v>52</v>
      </c>
      <c r="E55" s="4">
        <v>12500</v>
      </c>
      <c r="F55" s="4">
        <v>13550</v>
      </c>
      <c r="G55" s="4">
        <f>SUM(E55:F55)</f>
        <v>26050</v>
      </c>
      <c r="H55" s="4">
        <v>12500</v>
      </c>
      <c r="I55" s="4">
        <v>13531.51</v>
      </c>
      <c r="J55" s="4">
        <f>SUM(H55:I55)</f>
        <v>26031.510000000002</v>
      </c>
      <c r="K55" s="4">
        <f>H55-E55</f>
        <v>0</v>
      </c>
      <c r="L55" s="4">
        <f>I55-F55</f>
        <v>-18.48999999999978</v>
      </c>
      <c r="M55" s="4">
        <f>K55+L55</f>
        <v>-18.48999999999978</v>
      </c>
    </row>
    <row r="56" spans="1:13" ht="15.75">
      <c r="A56" s="33" t="s">
        <v>37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 customHeight="1">
      <c r="A57" s="34" t="s">
        <v>71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6"/>
    </row>
    <row r="58" spans="1:13" ht="15.75">
      <c r="A58" s="22">
        <v>4</v>
      </c>
      <c r="B58" s="4" t="s">
        <v>18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78.75" customHeight="1">
      <c r="A59" s="26" t="s">
        <v>67</v>
      </c>
      <c r="B59" s="18" t="s">
        <v>66</v>
      </c>
      <c r="C59" s="22" t="s">
        <v>53</v>
      </c>
      <c r="D59" s="22" t="s">
        <v>52</v>
      </c>
      <c r="E59" s="4">
        <v>0</v>
      </c>
      <c r="F59" s="4"/>
      <c r="G59" s="4">
        <f>SUM(E59:F59)</f>
        <v>0</v>
      </c>
      <c r="H59" s="4">
        <v>0</v>
      </c>
      <c r="I59" s="4"/>
      <c r="J59" s="4">
        <f>SUM(H59:I59)</f>
        <v>0</v>
      </c>
      <c r="K59" s="4">
        <f>H59-E59</f>
        <v>0</v>
      </c>
      <c r="L59" s="4"/>
      <c r="M59" s="4">
        <f>SUM(K59:L59)</f>
        <v>0</v>
      </c>
    </row>
    <row r="60" spans="1:13" ht="91.5" customHeight="1">
      <c r="A60" s="26"/>
      <c r="B60" s="18" t="s">
        <v>68</v>
      </c>
      <c r="C60" s="26" t="s">
        <v>53</v>
      </c>
      <c r="D60" s="26" t="s">
        <v>52</v>
      </c>
      <c r="E60" s="4">
        <v>0</v>
      </c>
      <c r="F60" s="4"/>
      <c r="G60" s="4">
        <f>SUM(E60:F60)</f>
        <v>0</v>
      </c>
      <c r="H60" s="4">
        <v>0</v>
      </c>
      <c r="I60" s="4"/>
      <c r="J60" s="4">
        <f>SUM(H60:I60)</f>
        <v>0</v>
      </c>
      <c r="K60" s="4">
        <f>H60-E60</f>
        <v>0</v>
      </c>
      <c r="L60" s="4"/>
      <c r="M60" s="4">
        <f>SUM(K60:L60)</f>
        <v>0</v>
      </c>
    </row>
    <row r="61" spans="1:13" ht="72.75" customHeight="1">
      <c r="A61" s="26"/>
      <c r="B61" s="18" t="s">
        <v>69</v>
      </c>
      <c r="C61" s="26" t="s">
        <v>53</v>
      </c>
      <c r="D61" s="26" t="s">
        <v>52</v>
      </c>
      <c r="E61" s="4">
        <v>0</v>
      </c>
      <c r="F61" s="4"/>
      <c r="G61" s="4">
        <f>SUM(E61:F61)</f>
        <v>0</v>
      </c>
      <c r="H61" s="4">
        <v>0</v>
      </c>
      <c r="I61" s="4"/>
      <c r="J61" s="4">
        <f>SUM(H61:I61)</f>
        <v>0</v>
      </c>
      <c r="K61" s="4">
        <f>H61-E61</f>
        <v>0</v>
      </c>
      <c r="L61" s="4"/>
      <c r="M61" s="4">
        <f>SUM(K61:L61)</f>
        <v>0</v>
      </c>
    </row>
    <row r="62" spans="1:13" ht="15.75">
      <c r="A62" s="33" t="s">
        <v>37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22.5" customHeight="1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6"/>
    </row>
    <row r="64" spans="1:13" ht="15.75">
      <c r="A64" s="33" t="s">
        <v>38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29.25" customHeight="1">
      <c r="A65" s="37" t="s">
        <v>72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9"/>
    </row>
    <row r="66" ht="15.75">
      <c r="A66" s="2"/>
    </row>
    <row r="67" spans="1:13" s="6" customFormat="1" ht="15.75">
      <c r="A67" s="30" t="s">
        <v>42</v>
      </c>
      <c r="B67" s="30"/>
      <c r="C67" s="30"/>
      <c r="D67" s="30"/>
      <c r="E67" s="30"/>
      <c r="F67" s="30"/>
      <c r="G67" s="30"/>
      <c r="H67" s="14"/>
      <c r="J67" s="15" t="s">
        <v>49</v>
      </c>
      <c r="K67" s="15"/>
      <c r="L67" s="17"/>
      <c r="M67" s="17"/>
    </row>
    <row r="68" spans="1:13" ht="15.75" customHeight="1">
      <c r="A68" s="21"/>
      <c r="B68" s="19"/>
      <c r="C68" s="19"/>
      <c r="D68" s="21"/>
      <c r="H68" s="5" t="s">
        <v>19</v>
      </c>
      <c r="J68" s="28" t="s">
        <v>20</v>
      </c>
      <c r="K68" s="28"/>
      <c r="L68" s="16"/>
      <c r="M68" s="16"/>
    </row>
    <row r="69" spans="1:13" ht="15" customHeight="1">
      <c r="A69" s="1"/>
      <c r="D69" s="21"/>
      <c r="J69" s="13"/>
      <c r="K69" s="13"/>
      <c r="L69" s="13"/>
      <c r="M69" s="13"/>
    </row>
    <row r="70" spans="1:13" s="6" customFormat="1" ht="15.75">
      <c r="A70" s="30" t="s">
        <v>43</v>
      </c>
      <c r="B70" s="30"/>
      <c r="C70" s="30"/>
      <c r="D70" s="30"/>
      <c r="E70" s="30"/>
      <c r="F70" s="30"/>
      <c r="G70" s="30"/>
      <c r="H70" s="14"/>
      <c r="J70" s="15" t="s">
        <v>48</v>
      </c>
      <c r="K70" s="15"/>
      <c r="L70" s="17"/>
      <c r="M70" s="17"/>
    </row>
    <row r="71" spans="1:13" ht="15.75" customHeight="1">
      <c r="A71" s="21"/>
      <c r="B71" s="21"/>
      <c r="C71" s="21"/>
      <c r="D71" s="21"/>
      <c r="E71" s="21"/>
      <c r="F71" s="21"/>
      <c r="G71" s="21"/>
      <c r="H71" s="5" t="s">
        <v>19</v>
      </c>
      <c r="J71" s="28" t="s">
        <v>20</v>
      </c>
      <c r="K71" s="28"/>
      <c r="L71" s="16"/>
      <c r="M71" s="16"/>
    </row>
  </sheetData>
  <sheetProtection/>
  <mergeCells count="56">
    <mergeCell ref="A70:G70"/>
    <mergeCell ref="J71:K71"/>
    <mergeCell ref="A62:M62"/>
    <mergeCell ref="A63:M63"/>
    <mergeCell ref="A64:M64"/>
    <mergeCell ref="A65:M65"/>
    <mergeCell ref="A67:G67"/>
    <mergeCell ref="J68:K68"/>
    <mergeCell ref="A48:M48"/>
    <mergeCell ref="A49:M49"/>
    <mergeCell ref="A52:M52"/>
    <mergeCell ref="A53:M53"/>
    <mergeCell ref="A56:M56"/>
    <mergeCell ref="A57:M57"/>
    <mergeCell ref="B35:K35"/>
    <mergeCell ref="B36:K36"/>
    <mergeCell ref="B38:M38"/>
    <mergeCell ref="A41:A43"/>
    <mergeCell ref="B41:B43"/>
    <mergeCell ref="C41:C43"/>
    <mergeCell ref="D41:D43"/>
    <mergeCell ref="E41:G42"/>
    <mergeCell ref="H41:J42"/>
    <mergeCell ref="K41:M42"/>
    <mergeCell ref="A25:K25"/>
    <mergeCell ref="A26:K26"/>
    <mergeCell ref="A28:A29"/>
    <mergeCell ref="B28:M28"/>
    <mergeCell ref="B30:B31"/>
    <mergeCell ref="C30:E30"/>
    <mergeCell ref="F30:H30"/>
    <mergeCell ref="I30:K30"/>
    <mergeCell ref="B12:D12"/>
    <mergeCell ref="E12:G12"/>
    <mergeCell ref="H12:J12"/>
    <mergeCell ref="A17:A18"/>
    <mergeCell ref="B17:M17"/>
    <mergeCell ref="A19:A20"/>
    <mergeCell ref="B19:B20"/>
    <mergeCell ref="C19:E19"/>
    <mergeCell ref="F19:H19"/>
    <mergeCell ref="I19:K19"/>
    <mergeCell ref="A8:A9"/>
    <mergeCell ref="E8:M8"/>
    <mergeCell ref="E9:M9"/>
    <mergeCell ref="A10:A11"/>
    <mergeCell ref="B10:F10"/>
    <mergeCell ref="B11:D11"/>
    <mergeCell ref="A1:M1"/>
    <mergeCell ref="A2:M2"/>
    <mergeCell ref="A4:A5"/>
    <mergeCell ref="E4:M4"/>
    <mergeCell ref="E5:M5"/>
    <mergeCell ref="A6:A7"/>
    <mergeCell ref="E6:M6"/>
    <mergeCell ref="E7:M7"/>
  </mergeCells>
  <printOptions/>
  <pageMargins left="0.5905511811023623" right="0.1968503937007874" top="0.984251968503937" bottom="0" header="0.31496062992125984" footer="0.31496062992125984"/>
  <pageSetup horizontalDpi="600" verticalDpi="600" orientation="landscape" paperSize="9" scale="71" r:id="rId1"/>
  <rowBreaks count="2" manualBreakCount="2">
    <brk id="27" max="255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2019-02-13T08:27:18Z</cp:lastPrinted>
  <dcterms:created xsi:type="dcterms:W3CDTF">2018-12-28T08:43:53Z</dcterms:created>
  <dcterms:modified xsi:type="dcterms:W3CDTF">2019-02-14T09:01:36Z</dcterms:modified>
  <cp:category/>
  <cp:version/>
  <cp:contentType/>
  <cp:contentStatus/>
</cp:coreProperties>
</file>